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<sst xmlns="http://schemas.openxmlformats.org/spreadsheetml/2006/main" count="24" uniqueCount="24">
  <si>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</si>
  <si>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TCL080</t>
  </si>
  <si>
    <t xml:space="preserve">U</t>
  </si>
  <si>
    <t xml:space="preserve">Émetteur électrique pour système de chauffage par plafond chauffant, avec faux plafond démontable.</t>
  </si>
  <si>
    <r>
      <rPr>
        <sz val="8.25"/>
        <color rgb="FF000000"/>
        <rFont val="Arial"/>
        <family val="2"/>
      </rPr>
      <t xml:space="preserve">Panneau rayonnant électrique, avec plaque Prima Armstrong, bord pour ossature apparente et isolation en fibre de verre de 29,7 kg/m³, pour système de chauffage par plafond chauffant, avec faux plafond démontable, puissance 60 W, dimensions 600x600x55 mm, avec génération de radiation infrarouge par film radiant et alimentation monophasée à 230 V, poids 1,8 kg.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</si>
  <si>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</si>
  <si>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</si>
  <si>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</si>
  <si>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</si>
  <si>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</si>
  <si>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</si>
  <si>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mt38ilo120acr</t>
  </si>
  <si>
    <t xml:space="preserve">Panneau rayonnant électrique, avec plaque Prima Armstrong, bord pour ossature apparente et isolation en fibre de verre de 29,7 kg/m³, pour système de chauffage par plafond chauffant, avec faux plafond démontable, puissance 60 W, dimensions 600x600x55 mm, avec génération de radiation infrarouge par film radiant et alimentation monophasée à 230 V, poids 1,8 kg.</t>
  </si>
  <si>
    <t xml:space="preserve">U</t>
  </si>
  <si>
    <t xml:space="preserve">mo004</t>
  </si>
  <si>
    <t xml:space="preserve">Compagnon professionnel III/CP2 chauffagiste.</t>
  </si>
  <si>
    <t xml:space="preserve">h</t>
  </si>
  <si>
    <t xml:space="preserve">mo103</t>
  </si>
  <si>
    <t xml:space="preserve">Ouvrier professionnel II/OP chauffagiste.</t>
  </si>
  <si>
    <t xml:space="preserve">h</t>
  </si>
  <si>
    <t xml:space="preserve">Frais de chantier des unités d'ouvrage</t>
  </si>
  <si>
    <t xml:space="preserve">%</t>
  </si>
  <si>
    <t xml:space="preserve">Coût d'entretien décennal: 12.093,40F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</si>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</sst>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77.35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55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33223.1</v>
      </c>
      <c r="G9" s="13">
        <f ca="1">ROUND(INDIRECT(ADDRESS(ROW()+(0), COLUMN()+(-3), 1))*INDIRECT(ADDRESS(ROW()+(0), COLUMN()+(-1), 1)), 2)</f>
        <v>33223.1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0.072</v>
      </c>
      <c r="E10" s="16" t="s">
        <v>16</v>
      </c>
      <c r="F10" s="17">
        <v>1625.89</v>
      </c>
      <c r="G10" s="17">
        <f ca="1">ROUND(INDIRECT(ADDRESS(ROW()+(0), COLUMN()+(-3), 1))*INDIRECT(ADDRESS(ROW()+(0), COLUMN()+(-1), 1)), 2)</f>
        <v>117.06</v>
      </c>
    </row>
    <row r="11" spans="1:7" ht="13.50" thickBot="1" customHeight="1">
      <c r="A11" s="14" t="s">
        <v>17</v>
      </c>
      <c r="B11" s="14"/>
      <c r="C11" s="18" t="s">
        <v>18</v>
      </c>
      <c r="D11" s="19">
        <v>0.049</v>
      </c>
      <c r="E11" s="20" t="s">
        <v>19</v>
      </c>
      <c r="F11" s="21">
        <v>1180.54</v>
      </c>
      <c r="G11" s="21">
        <f ca="1">ROUND(INDIRECT(ADDRESS(ROW()+(0), COLUMN()+(-3), 1))*INDIRECT(ADDRESS(ROW()+(0), COLUMN()+(-1), 1)), 2)</f>
        <v>57.85</v>
      </c>
    </row>
    <row r="12" spans="1:7" ht="13.50" thickBot="1" customHeight="1">
      <c r="A12" s="18"/>
      <c r="B12" s="18"/>
      <c r="C12" s="5" t="s">
        <v>20</v>
      </c>
      <c r="D12" s="22">
        <v>2</v>
      </c>
      <c r="E12" s="23" t="s">
        <v>21</v>
      </c>
      <c r="F12" s="24">
        <f ca="1">ROUND(SUM(INDIRECT(ADDRESS(ROW()+(-1), COLUMN()+(1), 1)),INDIRECT(ADDRESS(ROW()+(-2), COLUMN()+(1), 1)),INDIRECT(ADDRESS(ROW()+(-3), COLUMN()+(1), 1))), 2)</f>
        <v>33398</v>
      </c>
      <c r="G12" s="24">
        <f ca="1">ROUND(INDIRECT(ADDRESS(ROW()+(0), COLUMN()+(-3), 1))*INDIRECT(ADDRESS(ROW()+(0), COLUMN()+(-1), 1))/100, 2)</f>
        <v>667.96</v>
      </c>
    </row>
    <row r="13" spans="1:7" ht="13.50" thickBot="1" customHeight="1">
      <c r="A13" s="25" t="s">
        <v>22</v>
      </c>
      <c r="B13" s="25"/>
      <c r="C13" s="26"/>
      <c r="D13" s="26"/>
      <c r="E13" s="27"/>
      <c r="F13" s="25" t="s">
        <v>23</v>
      </c>
      <c r="G13" s="28">
        <f ca="1">ROUND(SUM(INDIRECT(ADDRESS(ROW()+(-1), COLUMN()+(0), 1)),INDIRECT(ADDRESS(ROW()+(-2), COLUMN()+(0), 1)),INDIRECT(ADDRESS(ROW()+(-3), COLUMN()+(0), 1)),INDIRECT(ADDRESS(ROW()+(-4), COLUMN()+(0), 1))), 2)</f>
        <v>34065.9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D13"/>
  </mergeCells>
  <pageMargins left="0.147638" right="0.147638" top="0.206693" bottom="0.206693" header="0.0" footer="0.0"/>
  <pageSetup paperSize="9" orientation="portrait"/>
  <rowBreaks count="0" manualBreakCount="0">
    </rowBreaks>
</worksheet>
</file>