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<sst xmlns="http://schemas.openxmlformats.org/spreadsheetml/2006/main" count="27" uniqueCount="27">
  <si>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</si>
  <si>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EEP120</t>
  </si>
  <si>
    <t xml:space="preserve">U</t>
  </si>
  <si>
    <t xml:space="preserve">Scellement imperméabilisant d'une traversée de paroi pour le passage des tendeurs du coffrage, dans un mur en béton.</t>
  </si>
  <si>
    <r>
      <rPr>
        <sz val="8.25"/>
        <color rgb="FF000000"/>
        <rFont val="Arial"/>
        <family val="2"/>
      </rPr>
      <t xml:space="preserve">Scellement imperméabilisant d'une traversée de paroi pour le passage des tendeurs du coffrage, dans </t>
    </r>
    <r>
      <rPr>
        <b/>
        <sz val="8.25"/>
        <color rgb="FF000000"/>
        <rFont val="Arial"/>
        <family val="2"/>
      </rPr>
      <t xml:space="preserve">mur en béton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entre 20 et 25 mm de diamètre intérieur</t>
    </r>
    <r>
      <rPr>
        <sz val="8.25"/>
        <color rgb="FF000000"/>
        <rFont val="Arial"/>
        <family val="2"/>
      </rPr>
      <t xml:space="preserve">, composé de </t>
    </r>
    <r>
      <rPr>
        <b/>
        <sz val="8.25"/>
        <color rgb="FF000000"/>
        <rFont val="Arial"/>
        <family val="2"/>
      </rPr>
      <t xml:space="preserve">cordon en polyéthylène expansé à cellules fermées, de section circulaire de 20 mm de diamètre, placé à l'intérieur de la traversée de paroi, pour fond de joint; mastic élastomère monocomposant à base de polymères hybrides, de couleur gris, appliquée au pistolet du fond de joint vers l'extérieur, pour remplissage du passe-mur et mortier modifié avec des polymères, de nivellement superficiel, avec une résistance à la compression à 28 jours supérieure ou égale à 25 N/mm², classe R2 selon NF EN 1504-3, appliqué à la truelle en couche mince, pour revêtement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</si>
  <si>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</si>
  <si>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</si>
  <si>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</si>
  <si>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</si>
  <si>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</si>
  <si>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</si>
  <si>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mt15bas010d</t>
  </si>
  <si>
    <t xml:space="preserve">Cordon en polyéthylène expansé à cellules fermées, de section circulaire de 20 mm de diamètre, pour le remplissage de fond de joint.</t>
  </si>
  <si>
    <t xml:space="preserve">m</t>
  </si>
  <si>
    <t xml:space="preserve">mt15bas035a</t>
  </si>
  <si>
    <t xml:space="preserve">Cartouche de mastic élastomère monocomposant à base de polymères hybrides, de couleur gris, de 600 ml, très adhérent, avec des propriétés élastiques élevées, résistant au vieillissement et aux rayons UV, dureté Shore A approchée de 25, allongement en rupture &gt; 600%, selon NF EN ISO 11600.</t>
  </si>
  <si>
    <t xml:space="preserve">U</t>
  </si>
  <si>
    <t xml:space="preserve">mt09reh090a</t>
  </si>
  <si>
    <t xml:space="preserve">Mortier modifié avec des polymères, de nivellement superficiel, pour application en couche mince, pour réparation non structurale du béton.</t>
  </si>
  <si>
    <t xml:space="preserve">kg</t>
  </si>
  <si>
    <t xml:space="preserve">mo070</t>
  </si>
  <si>
    <t xml:space="preserve">Ouvrier professionnel II/OP applicateur de produits imperméabilisants.</t>
  </si>
  <si>
    <t xml:space="preserve">h</t>
  </si>
  <si>
    <t xml:space="preserve">Coûts directs complémentaires</t>
  </si>
  <si>
    <t xml:space="preserve">%</t>
  </si>
  <si>
    <t xml:space="preserve">Coût d'entretien décennal: 5,39F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</si>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</sst>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41" customWidth="1"/>
    <col min="2" max="2" width="8.67" customWidth="1"/>
    <col min="3" max="3" width="18.36" customWidth="1"/>
    <col min="4" max="4" width="31.79" customWidth="1"/>
    <col min="5" max="5" width="3.06" customWidth="1"/>
    <col min="6" max="6" width="8.16" customWidth="1"/>
    <col min="7" max="7" width="2.21" customWidth="1"/>
    <col min="8" max="8" width="3.23" customWidth="1"/>
    <col min="9" max="9" width="10.03" customWidth="1"/>
    <col min="10" max="10" width="4.93" customWidth="1"/>
    <col min="11" max="11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5.0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150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24.00" thickBot="1" customHeight="1">
      <c r="A8" s="10" t="s">
        <v>11</v>
      </c>
      <c r="B8" s="10" t="s">
        <v>12</v>
      </c>
      <c r="C8" s="10"/>
      <c r="D8" s="10"/>
      <c r="E8" s="10"/>
      <c r="F8" s="12">
        <v>0.250000</v>
      </c>
      <c r="G8" s="14" t="s">
        <v>13</v>
      </c>
      <c r="H8" s="14"/>
      <c r="I8" s="16">
        <v>126.450000</v>
      </c>
      <c r="J8" s="16"/>
      <c r="K8" s="16">
        <f ca="1">ROUND(INDIRECT(ADDRESS(ROW()+(0), COLUMN()+(-5), 1))*INDIRECT(ADDRESS(ROW()+(0), COLUMN()+(-2), 1)), 2)</f>
        <v>31.610000</v>
      </c>
    </row>
    <row r="9" spans="1:11" ht="55.50" thickBot="1" customHeight="1">
      <c r="A9" s="17" t="s">
        <v>14</v>
      </c>
      <c r="B9" s="17" t="s">
        <v>15</v>
      </c>
      <c r="C9" s="17"/>
      <c r="D9" s="17"/>
      <c r="E9" s="17"/>
      <c r="F9" s="18">
        <v>0.026000</v>
      </c>
      <c r="G9" s="19" t="s">
        <v>16</v>
      </c>
      <c r="H9" s="19"/>
      <c r="I9" s="20">
        <v>6709.950000</v>
      </c>
      <c r="J9" s="20"/>
      <c r="K9" s="20">
        <f ca="1">ROUND(INDIRECT(ADDRESS(ROW()+(0), COLUMN()+(-5), 1))*INDIRECT(ADDRESS(ROW()+(0), COLUMN()+(-2), 1)), 2)</f>
        <v>174.460000</v>
      </c>
    </row>
    <row r="10" spans="1:11" ht="24.00" thickBot="1" customHeight="1">
      <c r="A10" s="17" t="s">
        <v>17</v>
      </c>
      <c r="B10" s="17" t="s">
        <v>18</v>
      </c>
      <c r="C10" s="17"/>
      <c r="D10" s="17"/>
      <c r="E10" s="17"/>
      <c r="F10" s="18">
        <v>0.030000</v>
      </c>
      <c r="G10" s="19" t="s">
        <v>19</v>
      </c>
      <c r="H10" s="19"/>
      <c r="I10" s="20">
        <v>1041.320000</v>
      </c>
      <c r="J10" s="20"/>
      <c r="K10" s="20">
        <f ca="1">ROUND(INDIRECT(ADDRESS(ROW()+(0), COLUMN()+(-5), 1))*INDIRECT(ADDRESS(ROW()+(0), COLUMN()+(-2), 1)), 2)</f>
        <v>31.240000</v>
      </c>
    </row>
    <row r="11" spans="1:11" ht="13.50" thickBot="1" customHeight="1">
      <c r="A11" s="17" t="s">
        <v>20</v>
      </c>
      <c r="B11" s="21" t="s">
        <v>21</v>
      </c>
      <c r="C11" s="21"/>
      <c r="D11" s="21"/>
      <c r="E11" s="21"/>
      <c r="F11" s="22">
        <v>0.044000</v>
      </c>
      <c r="G11" s="23" t="s">
        <v>22</v>
      </c>
      <c r="H11" s="23"/>
      <c r="I11" s="24">
        <v>607.860000</v>
      </c>
      <c r="J11" s="24"/>
      <c r="K11" s="24">
        <f ca="1">ROUND(INDIRECT(ADDRESS(ROW()+(0), COLUMN()+(-5), 1))*INDIRECT(ADDRESS(ROW()+(0), COLUMN()+(-2), 1)), 2)</f>
        <v>26.750000</v>
      </c>
    </row>
    <row r="12" spans="1:11" ht="13.50" thickBot="1" customHeight="1">
      <c r="A12" s="21"/>
      <c r="B12" s="25" t="s">
        <v>23</v>
      </c>
      <c r="C12" s="25"/>
      <c r="D12" s="25"/>
      <c r="E12" s="25"/>
      <c r="F12" s="26">
        <v>2.000000</v>
      </c>
      <c r="G12" s="27" t="s">
        <v>24</v>
      </c>
      <c r="H12" s="27"/>
      <c r="I12" s="28">
        <f ca="1">ROUND(SUM(INDIRECT(ADDRESS(ROW()+(-1), COLUMN()+(2), 1)),INDIRECT(ADDRESS(ROW()+(-2), COLUMN()+(2), 1)),INDIRECT(ADDRESS(ROW()+(-3), COLUMN()+(2), 1)),INDIRECT(ADDRESS(ROW()+(-4), COLUMN()+(2), 1))), 2)</f>
        <v>264.060000</v>
      </c>
      <c r="J12" s="28"/>
      <c r="K12" s="28">
        <f ca="1">ROUND(INDIRECT(ADDRESS(ROW()+(0), COLUMN()+(-5), 1))*INDIRECT(ADDRESS(ROW()+(0), COLUMN()+(-2), 1))/100, 2)</f>
        <v>5.280000</v>
      </c>
    </row>
    <row r="13" spans="1:11" ht="13.50" thickBot="1" customHeight="1">
      <c r="A13" s="6" t="s">
        <v>25</v>
      </c>
      <c r="B13" s="7"/>
      <c r="C13" s="7"/>
      <c r="D13" s="7"/>
      <c r="E13" s="7"/>
      <c r="F13" s="7"/>
      <c r="G13" s="29"/>
      <c r="H13" s="29"/>
      <c r="I13" s="6" t="s">
        <v>26</v>
      </c>
      <c r="J13" s="6"/>
      <c r="K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269.340000</v>
      </c>
    </row>
  </sheetData>
  <mergeCells count="27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