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<sst xmlns="http://schemas.openxmlformats.org/spreadsheetml/2006/main" count="33" uniqueCount="33">
  <si>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</si>
  <si>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EES010</t>
  </si>
  <si>
    <t xml:space="preserve">m²</t>
  </si>
  <si>
    <t xml:space="preserve">Imperméabilisation du radier, avec des membranes asphaltiques.</t>
  </si>
  <si>
    <r>
      <rPr>
        <sz val="8.25"/>
        <color rgb="FF000000"/>
        <rFont val="Arial"/>
        <family val="2"/>
      </rPr>
      <t xml:space="preserve">Imperméabilisation du radier, avec membrane en bitume modifié par élastomère SBS, LBM(SBS)-48-FP, avec une armature de feutre de polyester non tissé de 160 g/m², de surface non protégée, totalement adhérée au support avec chalumeau, placée avec recouvrements sur la base du radier, sur une couche de béton de propreté, impression préalable avec émulsion bitumineuse anionique avec charges, et protégée avec une couche antipoinçonnante de 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préparée pour recevoir directement le béton du radier. Comprend la bande de renfort de membrane en bitume modifié par élastomère SBS, LBM(SBS)-30-FP, pour la résolution du périmètre du radier.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</si>
  <si>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</si>
  <si>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</si>
  <si>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</si>
  <si>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</si>
  <si>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</si>
  <si>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</si>
  <si>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</si>
  <si>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</si>
  <si>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</si>
  <si>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mt14lba010i</t>
  </si>
  <si>
    <t xml:space="preserve">Membrane en bitume modifié par élastomère SBS, LBM(SBS)-48-FP, de 3,5 mm d'épaisseur, masse nominale 4,8 kg/m², avec une armature de feutre de polyester non tissé de 160 g/m², de surface non protégée. Selon NF EN 13707.</t>
  </si>
  <si>
    <t xml:space="preserve">m²</t>
  </si>
  <si>
    <t xml:space="preserve">mt14lba100a</t>
  </si>
  <si>
    <t xml:space="preserve">Bande de renfort de membrane en bitume modifié par élastomère SBS, LBM(SBS)-30-FP, de 33 cm de largeur, terminée avec film plastique thermofusible sur les deux faces.</t>
  </si>
  <si>
    <t xml:space="preserve">m</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</si>
  <si>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</si>
  <si>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</si>
  <si>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</si>
  <si>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</si>
  <si>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</si>
  <si>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</si>
  <si>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</si>
  <si>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</si>
  <si>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</si>
  <si>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Coûts directs complémentaires</t>
  </si>
  <si>
    <t xml:space="preserve">%</t>
  </si>
  <si>
    <t xml:space="preserve">Coût d'entretien décennal: 346,16F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</si>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</sst>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0.500000</v>
      </c>
      <c r="E9" s="11" t="s">
        <v>13</v>
      </c>
      <c r="F9" s="13">
        <v>1147.710000</v>
      </c>
      <c r="G9" s="13">
        <f ca="1">ROUND(INDIRECT(ADDRESS(ROW()+(0), COLUMN()+(-3), 1))*INDIRECT(ADDRESS(ROW()+(0), COLUMN()+(-1), 1)), 2)</f>
        <v>573.860000</v>
      </c>
    </row>
    <row r="10" spans="1:7" ht="34.50" thickBot="1" customHeight="1">
      <c r="A10" s="14" t="s">
        <v>14</v>
      </c>
      <c r="B10" s="14"/>
      <c r="C10" s="14" t="s">
        <v>15</v>
      </c>
      <c r="D10" s="15">
        <v>1.100000</v>
      </c>
      <c r="E10" s="16" t="s">
        <v>16</v>
      </c>
      <c r="F10" s="17">
        <v>5892.100000</v>
      </c>
      <c r="G10" s="17">
        <f ca="1">ROUND(INDIRECT(ADDRESS(ROW()+(0), COLUMN()+(-3), 1))*INDIRECT(ADDRESS(ROW()+(0), COLUMN()+(-1), 1)), 2)</f>
        <v>6481.310000</v>
      </c>
    </row>
    <row r="11" spans="1:7" ht="24.00" thickBot="1" customHeight="1">
      <c r="A11" s="14" t="s">
        <v>17</v>
      </c>
      <c r="B11" s="14"/>
      <c r="C11" s="14" t="s">
        <v>18</v>
      </c>
      <c r="D11" s="15">
        <v>0.500000</v>
      </c>
      <c r="E11" s="16" t="s">
        <v>19</v>
      </c>
      <c r="F11" s="17">
        <v>1543.750000</v>
      </c>
      <c r="G11" s="17">
        <f ca="1">ROUND(INDIRECT(ADDRESS(ROW()+(0), COLUMN()+(-3), 1))*INDIRECT(ADDRESS(ROW()+(0), COLUMN()+(-1), 1)), 2)</f>
        <v>771.880000</v>
      </c>
    </row>
    <row r="12" spans="1:7" ht="55.50" thickBot="1" customHeight="1">
      <c r="A12" s="14" t="s">
        <v>20</v>
      </c>
      <c r="B12" s="14"/>
      <c r="C12" s="14" t="s">
        <v>21</v>
      </c>
      <c r="D12" s="15">
        <v>1.100000</v>
      </c>
      <c r="E12" s="16" t="s">
        <v>22</v>
      </c>
      <c r="F12" s="17">
        <v>371.790000</v>
      </c>
      <c r="G12" s="17">
        <f ca="1">ROUND(INDIRECT(ADDRESS(ROW()+(0), COLUMN()+(-3), 1))*INDIRECT(ADDRESS(ROW()+(0), COLUMN()+(-1), 1)), 2)</f>
        <v>408.970000</v>
      </c>
    </row>
    <row r="13" spans="1:7" ht="13.50" thickBot="1" customHeight="1">
      <c r="A13" s="14" t="s">
        <v>23</v>
      </c>
      <c r="B13" s="14"/>
      <c r="C13" s="14" t="s">
        <v>24</v>
      </c>
      <c r="D13" s="15">
        <v>0.150000</v>
      </c>
      <c r="E13" s="16" t="s">
        <v>25</v>
      </c>
      <c r="F13" s="17">
        <v>949.620000</v>
      </c>
      <c r="G13" s="17">
        <f ca="1">ROUND(INDIRECT(ADDRESS(ROW()+(0), COLUMN()+(-3), 1))*INDIRECT(ADDRESS(ROW()+(0), COLUMN()+(-1), 1)), 2)</f>
        <v>142.440000</v>
      </c>
    </row>
    <row r="14" spans="1:7" ht="13.50" thickBot="1" customHeight="1">
      <c r="A14" s="14" t="s">
        <v>26</v>
      </c>
      <c r="B14" s="14"/>
      <c r="C14" s="18" t="s">
        <v>27</v>
      </c>
      <c r="D14" s="19">
        <v>0.150000</v>
      </c>
      <c r="E14" s="20" t="s">
        <v>28</v>
      </c>
      <c r="F14" s="21">
        <v>705.870000</v>
      </c>
      <c r="G14" s="21">
        <f ca="1">ROUND(INDIRECT(ADDRESS(ROW()+(0), COLUMN()+(-3), 1))*INDIRECT(ADDRESS(ROW()+(0), COLUMN()+(-1), 1)), 2)</f>
        <v>105.880000</v>
      </c>
    </row>
    <row r="15" spans="1:7" ht="13.50" thickBot="1" customHeight="1">
      <c r="A15" s="18"/>
      <c r="B15" s="18"/>
      <c r="C15" s="5" t="s">
        <v>29</v>
      </c>
      <c r="D15" s="22">
        <v>2.000000</v>
      </c>
      <c r="E15" s="23" t="s">
        <v>30</v>
      </c>
      <c r="F15" s="24">
        <f ca="1">ROUND(SUM(INDIRECT(ADDRESS(ROW()+(-1), COLUMN()+(1), 1)),INDIRECT(ADDRESS(ROW()+(-2), COLUMN()+(1), 1)),INDIRECT(ADDRESS(ROW()+(-3), COLUMN()+(1), 1)),INDIRECT(ADDRESS(ROW()+(-4), COLUMN()+(1), 1)),INDIRECT(ADDRESS(ROW()+(-5), COLUMN()+(1), 1)),INDIRECT(ADDRESS(ROW()+(-6), COLUMN()+(1), 1))), 2)</f>
        <v>8484.340000</v>
      </c>
      <c r="G15" s="24">
        <f ca="1">ROUND(INDIRECT(ADDRESS(ROW()+(0), COLUMN()+(-3), 1))*INDIRECT(ADDRESS(ROW()+(0), COLUMN()+(-1), 1))/100, 2)</f>
        <v>169.690000</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8654.030000</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