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<sst xmlns="http://schemas.openxmlformats.org/spreadsheetml/2006/main" count="27" uniqueCount="27">
  <si>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</si>
  <si>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EBP020</t>
  </si>
  <si>
    <t xml:space="preserve">m²</t>
  </si>
  <si>
    <t xml:space="preserve">Bardage ventilé en pierre naturelle "LEVANTINA".</t>
  </si>
  <si>
    <r>
      <rPr>
        <sz val="8.25"/>
        <color rgb="FF000000"/>
        <rFont val="Arial"/>
        <family val="2"/>
      </rPr>
      <t xml:space="preserve">Système "LEVANTINA" de bardage pour façade ventilée, de </t>
    </r>
    <r>
      <rPr>
        <b/>
        <sz val="8.25"/>
        <color rgb="FF000000"/>
        <rFont val="Arial"/>
        <family val="2"/>
      </rPr>
      <t xml:space="preserve">3</t>
    </r>
    <r>
      <rPr>
        <sz val="8.25"/>
        <color rgb="FF000000"/>
        <rFont val="Arial"/>
        <family val="2"/>
      </rPr>
      <t xml:space="preserve"> cm d'épaisseur, constitué de </t>
    </r>
    <r>
      <rPr>
        <b/>
        <sz val="8.25"/>
        <color rgb="FF000000"/>
        <rFont val="Arial"/>
        <family val="2"/>
      </rPr>
      <t xml:space="preserve">plaques de calcaire Marbella avec la qualité exigée par la méthode de classement de "LEVANTINA", finition bouchardé, de 60x40x3 cm, avec un rainurage longitudinal supérieur et inférieur dans chaque pièce, pour son appui sur profilés secondaires horizontaux en aluminium, assemblés à l'ossature principale verticale en aluminium, eux-mêmes fixés au parement support avec chevilles spéciales</t>
    </r>
    <r>
      <rPr>
        <sz val="8.25"/>
        <color rgb="FF000000"/>
        <rFont val="Arial"/>
        <family val="2"/>
      </rPr>
      <t xml:space="preserve">.</t>
    </r>
  </si>
  <si>
    <t xml:space="preserve">Code interne</t>
  </si>
  <si>
    <t xml:space="preserve">Désignation</t>
  </si>
  <si>
    <t xml:space="preserve">Quantité</t>
  </si>
  <si>
    <t xml:space="preserve">Unité</t>
  </si>
  <si>
    <t xml:space="preserve">Prix unitaire</t>
  </si>
  <si>
    <t xml:space="preserve">Prix total</t>
  </si>
  <si>
    <t xml:space="preserve">mt18lev020fb</t>
  </si>
  <si>
    <t xml:space="preserve">Plaque de calcaire Marbella avec la qualité exigée par la méthode de classement de "LEVANTINA", finition bouchardé, de 60x40x3 cm, couleur blanc crémeux, provenant de Zarcilla de Ramos, Murcia (Espagne); selon NF EN 1469.</t>
  </si>
  <si>
    <t xml:space="preserve">m²</t>
  </si>
  <si>
    <t xml:space="preserve">mt19paj140a7000</t>
  </si>
  <si>
    <t xml:space="preserve">Sous-structure support pour bardage ventilé, du système d'ancrage longitudinal de pièces rainurées en pierre naturelle, insérables sur des pannes formées de profilés secondaires horizontaux type ‘T’ en aluminium, pour assembler avec les profilés principaux verticaux en aluminium, fixés à leur tour aux nez de dalles en béton de chaque étage (approximativement 3 m de hauteur libre) avec chevilles spéciales; comprend fixations en acier inoxydable pour l'assemblage des profilés, clips de nivellement, mastic adhésif élastique, consoles métalliques de soutien et consoles métalliques de rétention.</t>
  </si>
  <si>
    <t xml:space="preserve">m²</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</si>
  <si>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</si>
  <si>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</si>
  <si>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</si>
  <si>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</si>
  <si>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</si>
  <si>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</si>
  <si>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Coûts directs complémentaires</t>
  </si>
  <si>
    <t xml:space="preserve">%</t>
  </si>
  <si>
    <t xml:space="preserve">Coût d'entretien décennal: 9.423,31F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</si>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</sst>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1">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bottom" wrapText="1"/>
    </xf>
    <xf numFmtId="0" fontId="0" fillId="0" borderId="6" xfId="0" applyFont="1" applyAlignment="1">
      <alignment horizontal="left"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200" fontId="0" fillId="0" borderId="7" xfId="0" applyFont="1" applyAlignment="1">
      <alignment horizontal="right" vertical="top" wrapText="1"/>
    </xf>
    <xf numFmtId="0" fontId="0" fillId="0" borderId="7" xfId="0" applyFont="1" applyAlignment="1">
      <alignment horizontal="center" vertical="top" wrapText="1"/>
    </xf>
    <xf numFmtId="201" fontId="0" fillId="0" borderId="7" xfId="0" applyFont="1" applyAlignment="1">
      <alignment horizontal="right"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0" fontId="0" fillId="0" borderId="8" xfId="0" applyFont="1" applyAlignment="1">
      <alignment horizontal="center" vertical="top" wrapText="1"/>
    </xf>
    <xf numFmtId="201" fontId="0" fillId="0" borderId="8" xfId="0" applyFont="1" applyAlignment="1">
      <alignment horizontal="right" vertical="top" wrapText="1"/>
    </xf>
    <xf numFmtId="0" fontId="0" fillId="0" borderId="5" xfId="0" applyFont="1" applyAlignment="1">
      <alignment horizontal="left" vertical="top" wrapText="1"/>
    </xf>
    <xf numFmtId="200" fontId="0" fillId="0" borderId="5" xfId="0" applyFont="1" applyAlignment="1">
      <alignment horizontal="right" vertical="top" wrapText="1"/>
    </xf>
    <xf numFmtId="0" fontId="0" fillId="0" borderId="5" xfId="0" applyFont="1" applyAlignment="1">
      <alignment horizontal="center" vertical="top" wrapText="1"/>
    </xf>
    <xf numFmtId="201" fontId="0" fillId="0" borderId="5"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81" customWidth="1"/>
    <col min="2" max="2" width="5.78" customWidth="1"/>
    <col min="3" max="3" width="20.06" customWidth="1"/>
    <col min="4" max="4" width="28.22" customWidth="1"/>
    <col min="5" max="5" width="2.21" customWidth="1"/>
    <col min="6" max="6" width="8.16" customWidth="1"/>
    <col min="7" max="7" width="3.40" customWidth="1"/>
    <col min="8" max="8" width="2.04" customWidth="1"/>
    <col min="9" max="9" width="11.73" customWidth="1"/>
    <col min="10" max="10" width="3.23" customWidth="1"/>
    <col min="11" max="11" width="10.54" customWidth="1"/>
  </cols>
  <sheetData>
    <row r="1" spans="1:1" ht="2.25" thickBot="1" customHeight="1">
      <c r="A1" s="1" t="s">
        <v>0</v>
      </c>
      <c r="B1" s="1"/>
      <c r="C1" s="1"/>
      <c r="D1" s="1"/>
      <c r="E1" s="1"/>
      <c r="F1" s="1"/>
      <c r="G1" s="1"/>
      <c r="H1" s="1"/>
      <c r="I1" s="1"/>
      <c r="J1" s="1"/>
      <c r="K1" s="1"/>
    </row>
    <row r="3" spans="1:11" ht="24.00" thickBot="1" customHeight="1">
      <c r="A3" s="3" t="s">
        <v>1</v>
      </c>
      <c r="B3" s="3"/>
      <c r="C3" s="4" t="s">
        <v>2</v>
      </c>
      <c r="D3" s="3" t="s">
        <v>3</v>
      </c>
      <c r="E3" s="5"/>
      <c r="F3" s="5"/>
      <c r="G3" s="5"/>
      <c r="H3" s="5"/>
      <c r="I3" s="5"/>
      <c r="J3" s="5"/>
      <c r="K3" s="5"/>
    </row>
    <row r="4" spans="1:11" ht="108.00" thickBot="1" customHeight="1">
      <c r="A4" s="6" t="s">
        <v>4</v>
      </c>
      <c r="B4" s="6"/>
      <c r="C4" s="7"/>
      <c r="D4" s="7"/>
      <c r="E4" s="7"/>
      <c r="F4" s="7"/>
      <c r="G4" s="7"/>
      <c r="H4" s="7"/>
      <c r="I4" s="7"/>
      <c r="J4" s="8"/>
      <c r="K4" s="8"/>
    </row>
    <row r="7" spans="1:11" ht="13.50" thickBot="1" customHeight="1">
      <c r="A7" s="9" t="s">
        <v>5</v>
      </c>
      <c r="B7" s="9" t="s">
        <v>6</v>
      </c>
      <c r="C7" s="9"/>
      <c r="D7" s="9"/>
      <c r="E7" s="9"/>
      <c r="F7" s="9" t="s">
        <v>7</v>
      </c>
      <c r="G7" s="9" t="s">
        <v>8</v>
      </c>
      <c r="H7" s="9"/>
      <c r="I7" s="9" t="s">
        <v>9</v>
      </c>
      <c r="J7" s="9"/>
      <c r="K7" s="9" t="s">
        <v>10</v>
      </c>
    </row>
    <row r="8" spans="1:11" ht="45.00" thickBot="1" customHeight="1">
      <c r="A8" s="10" t="s">
        <v>11</v>
      </c>
      <c r="B8" s="10" t="s">
        <v>12</v>
      </c>
      <c r="C8" s="10"/>
      <c r="D8" s="10"/>
      <c r="E8" s="10"/>
      <c r="F8" s="12">
        <v>1.070000</v>
      </c>
      <c r="G8" s="14" t="s">
        <v>13</v>
      </c>
      <c r="H8" s="14"/>
      <c r="I8" s="16">
        <v>51078.500000</v>
      </c>
      <c r="J8" s="16"/>
      <c r="K8" s="16">
        <f ca="1">ROUND(INDIRECT(ADDRESS(ROW()+(0), COLUMN()+(-5), 1))*INDIRECT(ADDRESS(ROW()+(0), COLUMN()+(-2), 1)), 2)</f>
        <v>54654.000000</v>
      </c>
    </row>
    <row r="9" spans="1:11" ht="108.00" thickBot="1" customHeight="1">
      <c r="A9" s="17" t="s">
        <v>14</v>
      </c>
      <c r="B9" s="17" t="s">
        <v>15</v>
      </c>
      <c r="C9" s="17"/>
      <c r="D9" s="17"/>
      <c r="E9" s="17"/>
      <c r="F9" s="18">
        <v>1.000000</v>
      </c>
      <c r="G9" s="19" t="s">
        <v>16</v>
      </c>
      <c r="H9" s="19"/>
      <c r="I9" s="20">
        <v>45916.500000</v>
      </c>
      <c r="J9" s="20"/>
      <c r="K9" s="20">
        <f ca="1">ROUND(INDIRECT(ADDRESS(ROW()+(0), COLUMN()+(-5), 1))*INDIRECT(ADDRESS(ROW()+(0), COLUMN()+(-2), 1)), 2)</f>
        <v>45916.500000</v>
      </c>
    </row>
    <row r="10" spans="1:11" ht="24.00" thickBot="1" customHeight="1">
      <c r="A10" s="17" t="s">
        <v>17</v>
      </c>
      <c r="B10" s="17" t="s">
        <v>18</v>
      </c>
      <c r="C10" s="17"/>
      <c r="D10" s="17"/>
      <c r="E10" s="17"/>
      <c r="F10" s="18">
        <v>0.726000</v>
      </c>
      <c r="G10" s="19" t="s">
        <v>19</v>
      </c>
      <c r="H10" s="19"/>
      <c r="I10" s="20">
        <v>853.300000</v>
      </c>
      <c r="J10" s="20"/>
      <c r="K10" s="20">
        <f ca="1">ROUND(INDIRECT(ADDRESS(ROW()+(0), COLUMN()+(-5), 1))*INDIRECT(ADDRESS(ROW()+(0), COLUMN()+(-2), 1)), 2)</f>
        <v>619.500000</v>
      </c>
    </row>
    <row r="11" spans="1:11" ht="24.00" thickBot="1" customHeight="1">
      <c r="A11" s="17" t="s">
        <v>20</v>
      </c>
      <c r="B11" s="21" t="s">
        <v>21</v>
      </c>
      <c r="C11" s="21"/>
      <c r="D11" s="21"/>
      <c r="E11" s="21"/>
      <c r="F11" s="22">
        <v>0.763000</v>
      </c>
      <c r="G11" s="23" t="s">
        <v>22</v>
      </c>
      <c r="H11" s="23"/>
      <c r="I11" s="24">
        <v>607.860000</v>
      </c>
      <c r="J11" s="24"/>
      <c r="K11" s="24">
        <f ca="1">ROUND(INDIRECT(ADDRESS(ROW()+(0), COLUMN()+(-5), 1))*INDIRECT(ADDRESS(ROW()+(0), COLUMN()+(-2), 1)), 2)</f>
        <v>463.800000</v>
      </c>
    </row>
    <row r="12" spans="1:11" ht="13.50" thickBot="1" customHeight="1">
      <c r="A12" s="21"/>
      <c r="B12" s="25" t="s">
        <v>23</v>
      </c>
      <c r="C12" s="25"/>
      <c r="D12" s="25"/>
      <c r="E12" s="25"/>
      <c r="F12" s="26">
        <v>3.000000</v>
      </c>
      <c r="G12" s="27" t="s">
        <v>24</v>
      </c>
      <c r="H12" s="27"/>
      <c r="I12" s="28">
        <f ca="1">ROUND(SUM(INDIRECT(ADDRESS(ROW()+(-1), COLUMN()+(2), 1)),INDIRECT(ADDRESS(ROW()+(-2), COLUMN()+(2), 1)),INDIRECT(ADDRESS(ROW()+(-3), COLUMN()+(2), 1)),INDIRECT(ADDRESS(ROW()+(-4), COLUMN()+(2), 1))), 2)</f>
        <v>101653.800000</v>
      </c>
      <c r="J12" s="28"/>
      <c r="K12" s="28">
        <f ca="1">ROUND(INDIRECT(ADDRESS(ROW()+(0), COLUMN()+(-5), 1))*INDIRECT(ADDRESS(ROW()+(0), COLUMN()+(-2), 1))/100, 2)</f>
        <v>3049.610000</v>
      </c>
    </row>
    <row r="13" spans="1:11" ht="13.50" thickBot="1" customHeight="1">
      <c r="A13" s="6" t="s">
        <v>25</v>
      </c>
      <c r="B13" s="7"/>
      <c r="C13" s="7"/>
      <c r="D13" s="7"/>
      <c r="E13" s="7"/>
      <c r="F13" s="7"/>
      <c r="G13" s="29"/>
      <c r="H13" s="29"/>
      <c r="I13" s="6" t="s">
        <v>26</v>
      </c>
      <c r="J13" s="6"/>
      <c r="K13" s="30">
        <f ca="1">ROUND(SUM(INDIRECT(ADDRESS(ROW()+(-1), COLUMN()+(0), 1)),INDIRECT(ADDRESS(ROW()+(-2), COLUMN()+(0), 1)),INDIRECT(ADDRESS(ROW()+(-3), COLUMN()+(0), 1)),INDIRECT(ADDRESS(ROW()+(-4), COLUMN()+(0), 1)),INDIRECT(ADDRESS(ROW()+(-5), COLUMN()+(0), 1))), 2)</f>
        <v>104703.410000</v>
      </c>
    </row>
  </sheetData>
  <mergeCells count="27">
    <mergeCell ref="A1:K1"/>
    <mergeCell ref="A3:B3"/>
    <mergeCell ref="E3:G3"/>
    <mergeCell ref="H3:I3"/>
    <mergeCell ref="J3:K3"/>
    <mergeCell ref="A4:K4"/>
    <mergeCell ref="B7:E7"/>
    <mergeCell ref="G7:H7"/>
    <mergeCell ref="I7:J7"/>
    <mergeCell ref="B8:E8"/>
    <mergeCell ref="G8:H8"/>
    <mergeCell ref="I8:J8"/>
    <mergeCell ref="B9:E9"/>
    <mergeCell ref="G9:H9"/>
    <mergeCell ref="I9:J9"/>
    <mergeCell ref="B10:E10"/>
    <mergeCell ref="G10:H10"/>
    <mergeCell ref="I10:J10"/>
    <mergeCell ref="B11:E11"/>
    <mergeCell ref="G11:H11"/>
    <mergeCell ref="I11:J11"/>
    <mergeCell ref="B12:E12"/>
    <mergeCell ref="G12:H12"/>
    <mergeCell ref="I12:J12"/>
    <mergeCell ref="A13:F13"/>
    <mergeCell ref="G13:H13"/>
    <mergeCell ref="I13:J13"/>
  </mergeCells>
  <pageMargins left="0.620079" right="0.472441" top="0.472441" bottom="0.472441" header="0.0" footer="0.0"/>
  <pageSetup paperSize="9" orientation="portrait"/>
  <rowBreaks count="0" manualBreakCount="0">
    </rowBreaks>
</worksheet>
</file>