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<sst xmlns="http://schemas.openxmlformats.org/spreadsheetml/2006/main" count="54" uniqueCount="54">
  <si>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</si>
  <si>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AAE020</t>
  </si>
  <si>
    <t xml:space="preserve">U</t>
  </si>
  <si>
    <t xml:space="preserve">Équipement d'épuration avec un séparateur de graisses, une fosse septique et un filtre biologique anaérobie.</t>
  </si>
  <si>
    <r>
      <rPr>
        <sz val="8.25"/>
        <color rgb="FF000000"/>
        <rFont val="Arial"/>
        <family val="2"/>
      </rPr>
      <t xml:space="preserve">Équipement d'épuration en polyéthylène haute densité constitué d'un séparateur de graisses, d'une fosse septique et d'un filtre anaérobie, jusqu'à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utilisateurs.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</si>
  <si>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</si>
  <si>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</si>
  <si>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</si>
  <si>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</si>
  <si>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</si>
  <si>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</si>
  <si>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mt01ara010</t>
  </si>
  <si>
    <t xml:space="preserve">Sable de 0 à 5 mm de diamètre.</t>
  </si>
  <si>
    <t xml:space="preserve">m³</t>
  </si>
  <si>
    <t xml:space="preserve">mt46fgp010a</t>
  </si>
  <si>
    <t xml:space="preserve">Séparateur de graisses en polyéthylène haute densité pour prétraitement des eaux résiduelles grises, volume 100 l, capacité pour 5 utilisateurs (H.E.).</t>
  </si>
  <si>
    <t xml:space="preserve">U</t>
  </si>
  <si>
    <t xml:space="preserve">mt46fsp010a</t>
  </si>
  <si>
    <t xml:space="preserve">Fosse septique en polyéthylène haute densité pour traitement anaérobie par digestion, volume 400 l, capacité pour 5 utilisateurs (H.E.).</t>
  </si>
  <si>
    <t xml:space="preserve">U</t>
  </si>
  <si>
    <t xml:space="preserve">mt46fbp010a</t>
  </si>
  <si>
    <t xml:space="preserve">Filtre biologique en polyéthylène haute densité pour traitement secondaire anaérobie par digestion, volume 500 l, capacité pour 5 utilisateurs (H.E.).</t>
  </si>
  <si>
    <t xml:space="preserve">U</t>
  </si>
  <si>
    <t xml:space="preserve">mt01arr010b</t>
  </si>
  <si>
    <t xml:space="preserve">Grave de carrière, de 20 à 30 mm de diamètre.</t>
  </si>
  <si>
    <t xml:space="preserve">t</t>
  </si>
  <si>
    <t xml:space="preserve">mt10haf040ljhi</t>
  </si>
  <si>
    <t xml:space="preserve">Béton prêt à l'emploi BCN: CPJ-CEM II/A 32,5 ES - TP - B 30 - 15/25 - E: 5b - BA - P 18-305.</t>
  </si>
  <si>
    <t xml:space="preserve">m³</t>
  </si>
  <si>
    <t xml:space="preserve">mt07ame100eec</t>
  </si>
  <si>
    <t xml:space="preserve">Treillis soudé 100x250 mm, fils porteurs de 6 mm de diamètre et fils de répartition de 5 mm de diamètre, en acier Fe E 500.</t>
  </si>
  <si>
    <t xml:space="preserve">m²</t>
  </si>
  <si>
    <t xml:space="preserve">mt46fwa010</t>
  </si>
  <si>
    <t xml:space="preserve">Regard à tampon amovible, tuyauteries et éléments de connexion.</t>
  </si>
  <si>
    <t xml:space="preserve">U</t>
  </si>
  <si>
    <t xml:space="preserve">mq01ret020c</t>
  </si>
  <si>
    <t xml:space="preserve">Rétro chargeuse sur pneus, de 74,9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</si>
  <si>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</si>
  <si>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</si>
  <si>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</si>
  <si>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</si>
  <si>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</si>
  <si>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</si>
  <si>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</si>
  <si>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</si>
  <si>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</si>
  <si>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</si>
  <si>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</si>
  <si>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</si>
  <si>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</si>
  <si>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</si>
  <si>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</si>
  <si>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Coût d'entretien décennal: 604.023,26F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</si>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</sst>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9" customWidth="1"/>
    <col min="2" max="2" width="5.10" customWidth="1"/>
    <col min="3" max="3" width="1.36" customWidth="1"/>
    <col min="4" max="4" width="54.40" customWidth="1"/>
    <col min="5" max="5" width="8.16" customWidth="1"/>
    <col min="6" max="6" width="5.44" customWidth="1"/>
    <col min="7" max="7" width="14.96" customWidth="1"/>
    <col min="8" max="8" width="8.16" customWidth="1"/>
    <col min="9" max="9" width="1.36" customWidth="1"/>
    <col min="10" max="10" width="1.36" customWidth="1"/>
    <col min="11" max="11" width="1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3.50" thickBot="1" customHeight="1">
      <c r="A8" s="10" t="s">
        <v>11</v>
      </c>
      <c r="B8" s="10"/>
      <c r="C8" s="10" t="s">
        <v>12</v>
      </c>
      <c r="D8" s="10"/>
      <c r="E8" s="12">
        <v>0.800000</v>
      </c>
      <c r="F8" s="14" t="s">
        <v>13</v>
      </c>
      <c r="G8" s="16">
        <v>6623.000000</v>
      </c>
      <c r="H8" s="16">
        <f ca="1">ROUND(INDIRECT(ADDRESS(ROW()+(0), COLUMN()+(-3), 1))*INDIRECT(ADDRESS(ROW()+(0), COLUMN()+(-1), 1)), 2)</f>
        <v>5298.400000</v>
      </c>
      <c r="I8" s="16"/>
      <c r="J8" s="16"/>
      <c r="K8" s="16"/>
    </row>
    <row r="9" spans="1:11" ht="34.5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154808.030000</v>
      </c>
      <c r="H9" s="20">
        <f ca="1">ROUND(INDIRECT(ADDRESS(ROW()+(0), COLUMN()+(-3), 1))*INDIRECT(ADDRESS(ROW()+(0), COLUMN()+(-1), 1)), 2)</f>
        <v>154808.030000</v>
      </c>
      <c r="I9" s="20"/>
      <c r="J9" s="20"/>
      <c r="K9" s="20"/>
    </row>
    <row r="10" spans="1:11" ht="34.5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319393.410000</v>
      </c>
      <c r="H10" s="20">
        <f ca="1">ROUND(INDIRECT(ADDRESS(ROW()+(0), COLUMN()+(-3), 1))*INDIRECT(ADDRESS(ROW()+(0), COLUMN()+(-1), 1)), 2)</f>
        <v>319393.410000</v>
      </c>
      <c r="I10" s="20"/>
      <c r="J10" s="20"/>
      <c r="K10" s="20"/>
    </row>
    <row r="11" spans="1:11" ht="34.50" thickBot="1" customHeight="1">
      <c r="A11" s="17" t="s">
        <v>20</v>
      </c>
      <c r="B11" s="17"/>
      <c r="C11" s="17" t="s">
        <v>21</v>
      </c>
      <c r="D11" s="17"/>
      <c r="E11" s="18">
        <v>1.000000</v>
      </c>
      <c r="F11" s="19" t="s">
        <v>22</v>
      </c>
      <c r="G11" s="20">
        <v>507200.000000</v>
      </c>
      <c r="H11" s="20">
        <f ca="1">ROUND(INDIRECT(ADDRESS(ROW()+(0), COLUMN()+(-3), 1))*INDIRECT(ADDRESS(ROW()+(0), COLUMN()+(-1), 1)), 2)</f>
        <v>507200.000000</v>
      </c>
      <c r="I11" s="20"/>
      <c r="J11" s="20"/>
      <c r="K11" s="20"/>
    </row>
    <row r="12" spans="1:11" ht="13.50" thickBot="1" customHeight="1">
      <c r="A12" s="17" t="s">
        <v>23</v>
      </c>
      <c r="B12" s="17"/>
      <c r="C12" s="17" t="s">
        <v>24</v>
      </c>
      <c r="D12" s="17"/>
      <c r="E12" s="18">
        <v>2.000000</v>
      </c>
      <c r="F12" s="19" t="s">
        <v>25</v>
      </c>
      <c r="G12" s="20">
        <v>3983.720000</v>
      </c>
      <c r="H12" s="20">
        <f ca="1">ROUND(INDIRECT(ADDRESS(ROW()+(0), COLUMN()+(-3), 1))*INDIRECT(ADDRESS(ROW()+(0), COLUMN()+(-1), 1)), 2)</f>
        <v>7967.440000</v>
      </c>
      <c r="I12" s="20"/>
      <c r="J12" s="20"/>
      <c r="K12" s="20"/>
    </row>
    <row r="13" spans="1:11" ht="24.00" thickBot="1" customHeight="1">
      <c r="A13" s="17" t="s">
        <v>26</v>
      </c>
      <c r="B13" s="17"/>
      <c r="C13" s="17" t="s">
        <v>27</v>
      </c>
      <c r="D13" s="17"/>
      <c r="E13" s="18">
        <v>0.800000</v>
      </c>
      <c r="F13" s="19" t="s">
        <v>28</v>
      </c>
      <c r="G13" s="20">
        <v>65888.580000</v>
      </c>
      <c r="H13" s="20">
        <f ca="1">ROUND(INDIRECT(ADDRESS(ROW()+(0), COLUMN()+(-3), 1))*INDIRECT(ADDRESS(ROW()+(0), COLUMN()+(-1), 1)), 2)</f>
        <v>52710.860000</v>
      </c>
      <c r="I13" s="20"/>
      <c r="J13" s="20"/>
      <c r="K13" s="20"/>
    </row>
    <row r="14" spans="1:11" ht="24.0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1893.470000</v>
      </c>
      <c r="H14" s="20">
        <f ca="1">ROUND(INDIRECT(ADDRESS(ROW()+(0), COLUMN()+(-3), 1))*INDIRECT(ADDRESS(ROW()+(0), COLUMN()+(-1), 1)), 2)</f>
        <v>7573.880000</v>
      </c>
      <c r="I14" s="20"/>
      <c r="J14" s="20"/>
      <c r="K14" s="20"/>
    </row>
    <row r="15" spans="1:11" ht="13.50" thickBot="1" customHeight="1">
      <c r="A15" s="17" t="s">
        <v>32</v>
      </c>
      <c r="B15" s="17"/>
      <c r="C15" s="17" t="s">
        <v>33</v>
      </c>
      <c r="D15" s="17"/>
      <c r="E15" s="18">
        <v>5.000000</v>
      </c>
      <c r="F15" s="19" t="s">
        <v>34</v>
      </c>
      <c r="G15" s="20">
        <v>73330.120000</v>
      </c>
      <c r="H15" s="20">
        <f ca="1">ROUND(INDIRECT(ADDRESS(ROW()+(0), COLUMN()+(-3), 1))*INDIRECT(ADDRESS(ROW()+(0), COLUMN()+(-1), 1)), 2)</f>
        <v>366650.600000</v>
      </c>
      <c r="I15" s="20"/>
      <c r="J15" s="20"/>
      <c r="K15" s="20"/>
    </row>
    <row r="16" spans="1:11" ht="13.50" thickBot="1" customHeight="1">
      <c r="A16" s="17" t="s">
        <v>35</v>
      </c>
      <c r="B16" s="17"/>
      <c r="C16" s="17" t="s">
        <v>36</v>
      </c>
      <c r="D16" s="17"/>
      <c r="E16" s="18">
        <v>0.907000</v>
      </c>
      <c r="F16" s="19" t="s">
        <v>37</v>
      </c>
      <c r="G16" s="20">
        <v>16637.400000</v>
      </c>
      <c r="H16" s="20">
        <f ca="1">ROUND(INDIRECT(ADDRESS(ROW()+(0), COLUMN()+(-3), 1))*INDIRECT(ADDRESS(ROW()+(0), COLUMN()+(-1), 1)), 2)</f>
        <v>15090.120000</v>
      </c>
      <c r="I16" s="20"/>
      <c r="J16" s="20"/>
      <c r="K16" s="20"/>
    </row>
    <row r="17" spans="1:11" ht="13.50" thickBot="1" customHeight="1">
      <c r="A17" s="17" t="s">
        <v>38</v>
      </c>
      <c r="B17" s="17"/>
      <c r="C17" s="17" t="s">
        <v>39</v>
      </c>
      <c r="D17" s="17"/>
      <c r="E17" s="18">
        <v>2.401000</v>
      </c>
      <c r="F17" s="19" t="s">
        <v>40</v>
      </c>
      <c r="G17" s="20">
        <v>825.530000</v>
      </c>
      <c r="H17" s="20">
        <f ca="1">ROUND(INDIRECT(ADDRESS(ROW()+(0), COLUMN()+(-3), 1))*INDIRECT(ADDRESS(ROW()+(0), COLUMN()+(-1), 1)), 2)</f>
        <v>1982.100000</v>
      </c>
      <c r="I17" s="20"/>
      <c r="J17" s="20"/>
      <c r="K17" s="20"/>
    </row>
    <row r="18" spans="1:11" ht="13.50" thickBot="1" customHeight="1">
      <c r="A18" s="17" t="s">
        <v>41</v>
      </c>
      <c r="B18" s="17"/>
      <c r="C18" s="17" t="s">
        <v>42</v>
      </c>
      <c r="D18" s="17"/>
      <c r="E18" s="18">
        <v>2.401000</v>
      </c>
      <c r="F18" s="19" t="s">
        <v>43</v>
      </c>
      <c r="G18" s="20">
        <v>607.860000</v>
      </c>
      <c r="H18" s="20">
        <f ca="1">ROUND(INDIRECT(ADDRESS(ROW()+(0), COLUMN()+(-3), 1))*INDIRECT(ADDRESS(ROW()+(0), COLUMN()+(-1), 1)), 2)</f>
        <v>1459.470000</v>
      </c>
      <c r="I18" s="20"/>
      <c r="J18" s="20"/>
      <c r="K18" s="20"/>
    </row>
    <row r="19" spans="1:11" ht="13.50" thickBot="1" customHeight="1">
      <c r="A19" s="17" t="s">
        <v>44</v>
      </c>
      <c r="B19" s="17"/>
      <c r="C19" s="17" t="s">
        <v>45</v>
      </c>
      <c r="D19" s="17"/>
      <c r="E19" s="18">
        <v>2.881000</v>
      </c>
      <c r="F19" s="19" t="s">
        <v>46</v>
      </c>
      <c r="G19" s="20">
        <v>853.300000</v>
      </c>
      <c r="H19" s="20">
        <f ca="1">ROUND(INDIRECT(ADDRESS(ROW()+(0), COLUMN()+(-3), 1))*INDIRECT(ADDRESS(ROW()+(0), COLUMN()+(-1), 1)), 2)</f>
        <v>2458.360000</v>
      </c>
      <c r="I19" s="20"/>
      <c r="J19" s="20"/>
      <c r="K19" s="20"/>
    </row>
    <row r="20" spans="1:11" ht="13.50" thickBot="1" customHeight="1">
      <c r="A20" s="17" t="s">
        <v>47</v>
      </c>
      <c r="B20" s="17"/>
      <c r="C20" s="21" t="s">
        <v>48</v>
      </c>
      <c r="D20" s="21"/>
      <c r="E20" s="22">
        <v>2.881000</v>
      </c>
      <c r="F20" s="23" t="s">
        <v>49</v>
      </c>
      <c r="G20" s="24">
        <v>606.730000</v>
      </c>
      <c r="H20" s="24">
        <f ca="1">ROUND(INDIRECT(ADDRESS(ROW()+(0), COLUMN()+(-3), 1))*INDIRECT(ADDRESS(ROW()+(0), COLUMN()+(-1), 1)), 2)</f>
        <v>1747.990000</v>
      </c>
      <c r="I20" s="24"/>
      <c r="J20" s="24"/>
      <c r="K20" s="24"/>
    </row>
    <row r="21" spans="1:11" ht="13.50" thickBot="1" customHeight="1">
      <c r="A21" s="21"/>
      <c r="B21" s="21"/>
      <c r="C21" s="25" t="s">
        <v>50</v>
      </c>
      <c r="D21" s="25"/>
      <c r="E21" s="26">
        <v>2.000000</v>
      </c>
      <c r="F21" s="27" t="s">
        <v>51</v>
      </c>
      <c r="G21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1444340.660000</v>
      </c>
      <c r="H21" s="28">
        <f ca="1">ROUND(INDIRECT(ADDRESS(ROW()+(0), COLUMN()+(-3), 1))*INDIRECT(ADDRESS(ROW()+(0), COLUMN()+(-1), 1))/100, 2)</f>
        <v>28886.810000</v>
      </c>
      <c r="I21" s="28"/>
      <c r="J21" s="28"/>
      <c r="K21" s="28"/>
    </row>
    <row r="22" spans="1:11" ht="13.50" thickBot="1" customHeight="1">
      <c r="A22" s="6" t="s">
        <v>52</v>
      </c>
      <c r="B22" s="6"/>
      <c r="C22" s="7"/>
      <c r="D22" s="7"/>
      <c r="E22" s="7"/>
      <c r="F22" s="29"/>
      <c r="G22" s="6" t="s">
        <v>53</v>
      </c>
      <c r="H22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1473227.470000</v>
      </c>
      <c r="I22" s="30"/>
      <c r="J22" s="30"/>
      <c r="K22" s="30"/>
    </row>
  </sheetData>
  <mergeCells count="51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B17"/>
    <mergeCell ref="C17:D17"/>
    <mergeCell ref="H17:K17"/>
    <mergeCell ref="A18:B18"/>
    <mergeCell ref="C18:D18"/>
    <mergeCell ref="H18:K18"/>
    <mergeCell ref="A19:B19"/>
    <mergeCell ref="C19:D19"/>
    <mergeCell ref="H19:K19"/>
    <mergeCell ref="A20:B20"/>
    <mergeCell ref="C20:D20"/>
    <mergeCell ref="H20:K20"/>
    <mergeCell ref="A21:B21"/>
    <mergeCell ref="C21:D21"/>
    <mergeCell ref="H21:K21"/>
    <mergeCell ref="A22:E22"/>
    <mergeCell ref="H22:K22"/>
  </mergeCells>
  <pageMargins left="0.620079" right="0.472441" top="0.472441" bottom="0.472441" header="0.0" footer="0.0"/>
  <pageSetup paperSize="9" orientation="portrait"/>
  <rowBreaks count="0" manualBreakCount="0">
    </rowBreaks>
</worksheet>
</file>